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SCH Mechanical/Mar2024_Pricing_Files/2024MAR_Cylinders/"/>
    </mc:Choice>
  </mc:AlternateContent>
  <xr:revisionPtr revIDLastSave="0" documentId="13_ncr:1_{742581A1-93CA-014E-842B-CD728591593B}" xr6:coauthVersionLast="47" xr6:coauthVersionMax="47" xr10:uidLastSave="{00000000-0000-0000-0000-000000000000}"/>
  <bookViews>
    <workbookView xWindow="10740" yWindow="7080" windowWidth="24360" windowHeight="13340" xr2:uid="{647A2D25-EDA6-2740-9BF0-0BE737AD4AEE}"/>
  </bookViews>
  <sheets>
    <sheet name="CYL_IC" sheetId="2" r:id="rId1"/>
  </sheets>
  <definedNames>
    <definedName name="_xlnm._FilterDatabase" localSheetId="0" hidden="1">CYL_IC!$A$1:$H$45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2" l="1"/>
  <c r="D61" i="2"/>
  <c r="G60" i="2"/>
  <c r="D60" i="2"/>
  <c r="G59" i="2"/>
  <c r="D59" i="2"/>
  <c r="G58" i="2"/>
  <c r="D58" i="2"/>
  <c r="I57" i="2"/>
  <c r="G57" i="2"/>
  <c r="D57" i="2"/>
  <c r="G56" i="2"/>
  <c r="D56" i="2"/>
  <c r="G55" i="2"/>
  <c r="D55" i="2"/>
  <c r="G54" i="2"/>
  <c r="D54" i="2"/>
  <c r="G53" i="2"/>
  <c r="D53" i="2"/>
  <c r="G52" i="2"/>
  <c r="D52" i="2"/>
  <c r="G51" i="2"/>
  <c r="D51" i="2"/>
  <c r="G50" i="2"/>
  <c r="D50" i="2"/>
  <c r="G49" i="2"/>
  <c r="D49" i="2"/>
  <c r="G48" i="2"/>
  <c r="D48" i="2"/>
  <c r="G47" i="2"/>
  <c r="D47" i="2"/>
  <c r="G46" i="2"/>
  <c r="D46" i="2"/>
  <c r="G45" i="2"/>
  <c r="D45" i="2"/>
  <c r="G44" i="2"/>
  <c r="D44" i="2"/>
  <c r="G43" i="2"/>
  <c r="D43" i="2"/>
  <c r="G42" i="2"/>
  <c r="D42" i="2"/>
  <c r="G41" i="2"/>
  <c r="D41" i="2"/>
  <c r="G40" i="2"/>
  <c r="D40" i="2"/>
  <c r="G39" i="2"/>
  <c r="D39" i="2"/>
  <c r="G38" i="2"/>
  <c r="D38" i="2"/>
  <c r="G37" i="2"/>
  <c r="D37" i="2"/>
  <c r="G36" i="2"/>
  <c r="D36" i="2"/>
  <c r="G35" i="2"/>
  <c r="D35" i="2"/>
  <c r="G34" i="2"/>
  <c r="D34" i="2"/>
  <c r="G33" i="2"/>
  <c r="D33" i="2"/>
  <c r="G32" i="2"/>
  <c r="D32" i="2"/>
  <c r="G31" i="2"/>
  <c r="D31" i="2"/>
  <c r="G30" i="2"/>
  <c r="D30" i="2"/>
  <c r="G29" i="2"/>
  <c r="D29" i="2"/>
  <c r="G28" i="2"/>
  <c r="D28" i="2"/>
  <c r="G27" i="2"/>
  <c r="D27" i="2"/>
  <c r="G26" i="2"/>
  <c r="D26" i="2"/>
  <c r="G25" i="2"/>
  <c r="D25" i="2"/>
  <c r="G24" i="2"/>
  <c r="D24" i="2"/>
  <c r="G23" i="2"/>
  <c r="D23" i="2"/>
  <c r="G22" i="2"/>
  <c r="D22" i="2"/>
  <c r="G21" i="2"/>
  <c r="D21" i="2"/>
  <c r="G20" i="2"/>
  <c r="D20" i="2"/>
  <c r="G19" i="2"/>
  <c r="D19" i="2"/>
  <c r="G18" i="2"/>
  <c r="D18" i="2"/>
  <c r="G17" i="2"/>
  <c r="D17" i="2"/>
  <c r="G16" i="2"/>
  <c r="D16" i="2"/>
  <c r="G15" i="2"/>
  <c r="D15" i="2"/>
  <c r="G14" i="2"/>
  <c r="D14" i="2"/>
  <c r="G13" i="2"/>
  <c r="D13" i="2"/>
  <c r="G12" i="2"/>
  <c r="D12" i="2"/>
  <c r="G11" i="2"/>
  <c r="D11" i="2"/>
  <c r="G10" i="2"/>
  <c r="D10" i="2"/>
  <c r="G9" i="2"/>
  <c r="D9" i="2"/>
  <c r="G8" i="2"/>
  <c r="D8" i="2"/>
  <c r="G7" i="2"/>
  <c r="D7" i="2"/>
  <c r="G6" i="2"/>
  <c r="D6" i="2"/>
  <c r="G5" i="2"/>
  <c r="D5" i="2"/>
  <c r="G4" i="2"/>
  <c r="D4" i="2"/>
  <c r="G3" i="2"/>
  <c r="D3" i="2"/>
  <c r="G2" i="2"/>
  <c r="D2" i="2"/>
</calcChain>
</file>

<file path=xl/sharedStrings.xml><?xml version="1.0" encoding="utf-8"?>
<sst xmlns="http://schemas.openxmlformats.org/spreadsheetml/2006/main" count="170" uniqueCount="43">
  <si>
    <t>S_ProdDesc</t>
  </si>
  <si>
    <t>S_KeyWayFamGrp</t>
  </si>
  <si>
    <t>S_KeyCtrlType</t>
  </si>
  <si>
    <t>ID</t>
  </si>
  <si>
    <t>new Price</t>
  </si>
  <si>
    <t>% increase</t>
  </si>
  <si>
    <t>20-721-RP</t>
  </si>
  <si>
    <t>CP_OBV</t>
  </si>
  <si>
    <t>Open</t>
  </si>
  <si>
    <t>Restricted</t>
  </si>
  <si>
    <t>20-740</t>
  </si>
  <si>
    <t>CP_EVP_EV29P</t>
  </si>
  <si>
    <t>20-740-RP</t>
  </si>
  <si>
    <t>20-740-XP</t>
  </si>
  <si>
    <t>20-741</t>
  </si>
  <si>
    <t>20-741-RP</t>
  </si>
  <si>
    <t>20-741-XP</t>
  </si>
  <si>
    <t>23-030</t>
  </si>
  <si>
    <t>C_EV_EV29</t>
  </si>
  <si>
    <t>23-030-5</t>
  </si>
  <si>
    <t>C_5_NUMREV</t>
  </si>
  <si>
    <t>23-030-ICX</t>
  </si>
  <si>
    <t>N/A</t>
  </si>
  <si>
    <t>23-031</t>
  </si>
  <si>
    <t>23-031-5</t>
  </si>
  <si>
    <t>24-771-RP</t>
  </si>
  <si>
    <t>26-119-RP</t>
  </si>
  <si>
    <t>30-120</t>
  </si>
  <si>
    <t>30-120-5</t>
  </si>
  <si>
    <t>30-121</t>
  </si>
  <si>
    <t>30-121-5</t>
  </si>
  <si>
    <t>80-033</t>
  </si>
  <si>
    <t>Best</t>
  </si>
  <si>
    <t>80-035</t>
  </si>
  <si>
    <t>80-036</t>
  </si>
  <si>
    <t>EVB_EV29R</t>
  </si>
  <si>
    <t>80-037</t>
  </si>
  <si>
    <t>80-043</t>
  </si>
  <si>
    <t>91-161</t>
  </si>
  <si>
    <t>91-162</t>
  </si>
  <si>
    <t>91-861-XP</t>
  </si>
  <si>
    <t>EVSLP_EV29SLP</t>
  </si>
  <si>
    <t>91-862-XP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</si>
</sst>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8.25"/>
      <name val="Segoe U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1" fillId="0" borderId="0">
      <protection locked="0"/>
    </xf>
  </cellStyleXfs>
  <cellXfs count="9">
    <xf numFmtId="0" fontId="0" fillId="0" borderId="0" xfId="0"/>
    <xf numFmtId="0" fontId="2" fillId="0" borderId="0" xfId="2" applyFont="1" applyAlignment="1">
      <alignment vertical="top"/>
      <protection locked="0"/>
    </xf>
    <xf numFmtId="17" fontId="2" fillId="0" borderId="0" xfId="2" applyNumberFormat="1" applyFont="1" applyAlignment="1">
      <alignment vertical="top"/>
      <protection locked="0"/>
    </xf>
    <xf numFmtId="0" fontId="3" fillId="2" borderId="0" xfId="2" applyFont="1" applyFill="1" applyAlignment="1">
      <alignment vertical="top"/>
      <protection locked="0"/>
    </xf>
    <xf numFmtId="17" fontId="3" fillId="0" borderId="0" xfId="2" applyNumberFormat="1" applyFont="1" applyAlignment="1">
      <alignment vertical="top"/>
      <protection locked="0"/>
    </xf>
    <xf numFmtId="0" fontId="3" fillId="0" borderId="0" xfId="2" applyFont="1" applyAlignment="1">
      <alignment vertical="top"/>
      <protection locked="0"/>
    </xf>
    <xf numFmtId="0" fontId="4" fillId="0" borderId="0" xfId="2" applyFont="1" applyAlignment="1">
      <alignment vertical="top"/>
      <protection locked="0"/>
    </xf>
    <xf numFmtId="164" fontId="3" fillId="0" borderId="0" xfId="1" applyNumberFormat="1" applyFont="1" applyAlignment="1" applyProtection="1">
      <alignment vertical="top"/>
      <protection locked="0"/>
    </xf>
    <xf numFmtId="0" fontId="6" fillId="0" borderId="0" xfId="0" applyFont="1" applyAlignment="1">
      <alignment vertical="center"/>
    </xf>
  </cellXfs>
  <cellStyles count="3">
    <cellStyle name="Normal" xfId="0" builtinId="0"/>
    <cellStyle name="Normal 2" xfId="2" xr:uid="{97BAF66A-80B4-0146-9423-43007C108DB9}"/>
    <cellStyle name="Percent" xfId="1" builtinId="5"/>
  </cellStyles>
  <dxfs count="12"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E6810-90A2-E24E-A992-556706CF0A6D}">
  <sheetPr>
    <tabColor rgb="FF00B050"/>
  </sheetPr>
  <dimension ref="A1:J61"/>
  <sheetViews>
    <sheetView tabSelected="1" workbookViewId="0">
      <selection activeCell="F1" sqref="F1:F1048576"/>
    </sheetView>
  </sheetViews>
  <sheetFormatPr baseColWidth="10" defaultColWidth="8.33203125" defaultRowHeight="15" customHeight="1" x14ac:dyDescent="0.2"/>
  <cols>
    <col min="1" max="1" width="11.6640625" style="5" bestFit="1" customWidth="1"/>
    <col min="2" max="2" width="17.6640625" style="5" bestFit="1" customWidth="1"/>
    <col min="3" max="3" width="14.33203125" style="5" bestFit="1" customWidth="1"/>
    <col min="4" max="4" width="18.5" style="5" bestFit="1" customWidth="1"/>
    <col min="5" max="5" width="18.5" style="5" customWidth="1"/>
    <col min="6" max="16384" width="8.33203125" style="5"/>
  </cols>
  <sheetData>
    <row r="1" spans="1:10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2">
        <v>45078</v>
      </c>
      <c r="F1" s="3" t="s">
        <v>4</v>
      </c>
      <c r="G1" s="4" t="s">
        <v>5</v>
      </c>
      <c r="J1" s="6"/>
    </row>
    <row r="2" spans="1:10" ht="15" customHeight="1" x14ac:dyDescent="0.2">
      <c r="A2" s="5" t="s">
        <v>6</v>
      </c>
      <c r="B2" s="5" t="s">
        <v>7</v>
      </c>
      <c r="C2" s="5" t="s">
        <v>8</v>
      </c>
      <c r="D2" s="5" t="str">
        <f t="shared" ref="D2:D61" si="0">CONCATENATE(A2,"-",C2)</f>
        <v>20-721-RP-Open</v>
      </c>
      <c r="E2" s="5">
        <v>294</v>
      </c>
      <c r="F2" s="5">
        <v>305</v>
      </c>
      <c r="G2" s="7">
        <f>F2/E2-1</f>
        <v>3.7414965986394488E-2</v>
      </c>
      <c r="H2" s="7"/>
    </row>
    <row r="3" spans="1:10" ht="15" customHeight="1" x14ac:dyDescent="0.2">
      <c r="A3" s="5" t="s">
        <v>6</v>
      </c>
      <c r="B3" s="5" t="s">
        <v>7</v>
      </c>
      <c r="C3" s="5" t="s">
        <v>9</v>
      </c>
      <c r="D3" s="5" t="str">
        <f t="shared" si="0"/>
        <v>20-721-RP-Restricted</v>
      </c>
      <c r="E3" s="5">
        <v>294</v>
      </c>
      <c r="F3" s="5">
        <v>305</v>
      </c>
      <c r="G3" s="7">
        <f t="shared" ref="G3:G61" si="1">F3/E3-1</f>
        <v>3.7414965986394488E-2</v>
      </c>
      <c r="H3" s="7"/>
    </row>
    <row r="4" spans="1:10" ht="15" customHeight="1" x14ac:dyDescent="0.2">
      <c r="A4" s="5" t="s">
        <v>10</v>
      </c>
      <c r="B4" s="5" t="s">
        <v>11</v>
      </c>
      <c r="C4" s="5" t="s">
        <v>8</v>
      </c>
      <c r="D4" s="5" t="str">
        <f t="shared" si="0"/>
        <v>20-740-Open</v>
      </c>
      <c r="E4" s="5">
        <v>200</v>
      </c>
      <c r="F4" s="5">
        <v>207</v>
      </c>
      <c r="G4" s="7">
        <f t="shared" si="1"/>
        <v>3.499999999999992E-2</v>
      </c>
      <c r="H4" s="7"/>
    </row>
    <row r="5" spans="1:10" ht="15" customHeight="1" x14ac:dyDescent="0.2">
      <c r="A5" s="5" t="s">
        <v>10</v>
      </c>
      <c r="B5" s="5" t="s">
        <v>11</v>
      </c>
      <c r="C5" s="5" t="s">
        <v>9</v>
      </c>
      <c r="D5" s="5" t="str">
        <f t="shared" si="0"/>
        <v>20-740-Restricted</v>
      </c>
      <c r="E5" s="5">
        <v>200</v>
      </c>
      <c r="F5" s="5">
        <v>207</v>
      </c>
      <c r="G5" s="7">
        <f t="shared" si="1"/>
        <v>3.499999999999992E-2</v>
      </c>
      <c r="H5" s="7"/>
    </row>
    <row r="6" spans="1:10" ht="15" customHeight="1" x14ac:dyDescent="0.2">
      <c r="A6" s="5" t="s">
        <v>12</v>
      </c>
      <c r="B6" s="5" t="s">
        <v>7</v>
      </c>
      <c r="C6" s="5" t="s">
        <v>8</v>
      </c>
      <c r="D6" s="5" t="str">
        <f t="shared" si="0"/>
        <v>20-740-RP-Open</v>
      </c>
      <c r="E6" s="5">
        <v>200</v>
      </c>
      <c r="F6" s="5">
        <v>207</v>
      </c>
      <c r="G6" s="7">
        <f t="shared" si="1"/>
        <v>3.499999999999992E-2</v>
      </c>
      <c r="H6" s="7"/>
    </row>
    <row r="7" spans="1:10" ht="15" customHeight="1" x14ac:dyDescent="0.2">
      <c r="A7" s="5" t="s">
        <v>12</v>
      </c>
      <c r="B7" s="5" t="s">
        <v>7</v>
      </c>
      <c r="C7" s="5" t="s">
        <v>9</v>
      </c>
      <c r="D7" s="5" t="str">
        <f t="shared" si="0"/>
        <v>20-740-RP-Restricted</v>
      </c>
      <c r="E7" s="5">
        <v>200</v>
      </c>
      <c r="F7" s="5">
        <v>207</v>
      </c>
      <c r="G7" s="7">
        <f t="shared" si="1"/>
        <v>3.499999999999992E-2</v>
      </c>
      <c r="H7" s="7"/>
    </row>
    <row r="8" spans="1:10" ht="15" customHeight="1" x14ac:dyDescent="0.2">
      <c r="A8" s="5" t="s">
        <v>13</v>
      </c>
      <c r="B8" s="5" t="s">
        <v>11</v>
      </c>
      <c r="C8" s="5" t="s">
        <v>8</v>
      </c>
      <c r="D8" s="5" t="str">
        <f t="shared" si="0"/>
        <v>20-740-XP-Open</v>
      </c>
      <c r="E8" s="5">
        <v>200</v>
      </c>
      <c r="F8" s="5">
        <v>207</v>
      </c>
      <c r="G8" s="7">
        <f t="shared" si="1"/>
        <v>3.499999999999992E-2</v>
      </c>
      <c r="H8" s="7"/>
    </row>
    <row r="9" spans="1:10" ht="15" customHeight="1" x14ac:dyDescent="0.2">
      <c r="A9" s="5" t="s">
        <v>13</v>
      </c>
      <c r="B9" s="5" t="s">
        <v>11</v>
      </c>
      <c r="C9" s="5" t="s">
        <v>9</v>
      </c>
      <c r="D9" s="5" t="str">
        <f t="shared" si="0"/>
        <v>20-740-XP-Restricted</v>
      </c>
      <c r="E9" s="5">
        <v>200</v>
      </c>
      <c r="F9" s="5">
        <v>207</v>
      </c>
      <c r="G9" s="7">
        <f t="shared" si="1"/>
        <v>3.499999999999992E-2</v>
      </c>
      <c r="H9" s="7"/>
    </row>
    <row r="10" spans="1:10" ht="15" customHeight="1" x14ac:dyDescent="0.2">
      <c r="A10" s="5" t="s">
        <v>14</v>
      </c>
      <c r="B10" s="5" t="s">
        <v>11</v>
      </c>
      <c r="C10" s="5" t="s">
        <v>8</v>
      </c>
      <c r="D10" s="5" t="str">
        <f t="shared" si="0"/>
        <v>20-741-Open</v>
      </c>
      <c r="E10" s="5">
        <v>200</v>
      </c>
      <c r="F10" s="5">
        <v>207</v>
      </c>
      <c r="G10" s="7">
        <f t="shared" si="1"/>
        <v>3.499999999999992E-2</v>
      </c>
      <c r="H10" s="7"/>
    </row>
    <row r="11" spans="1:10" ht="15" customHeight="1" x14ac:dyDescent="0.2">
      <c r="A11" s="5" t="s">
        <v>14</v>
      </c>
      <c r="B11" s="5" t="s">
        <v>11</v>
      </c>
      <c r="C11" s="5" t="s">
        <v>9</v>
      </c>
      <c r="D11" s="5" t="str">
        <f t="shared" si="0"/>
        <v>20-741-Restricted</v>
      </c>
      <c r="E11" s="5">
        <v>200</v>
      </c>
      <c r="F11" s="5">
        <v>207</v>
      </c>
      <c r="G11" s="7">
        <f t="shared" si="1"/>
        <v>3.499999999999992E-2</v>
      </c>
      <c r="H11" s="7"/>
    </row>
    <row r="12" spans="1:10" ht="15" customHeight="1" x14ac:dyDescent="0.2">
      <c r="A12" s="5" t="s">
        <v>15</v>
      </c>
      <c r="B12" s="5" t="s">
        <v>7</v>
      </c>
      <c r="C12" s="5" t="s">
        <v>8</v>
      </c>
      <c r="D12" s="5" t="str">
        <f t="shared" si="0"/>
        <v>20-741-RP-Open</v>
      </c>
      <c r="E12" s="5">
        <v>200</v>
      </c>
      <c r="F12" s="5">
        <v>207</v>
      </c>
      <c r="G12" s="7">
        <f t="shared" si="1"/>
        <v>3.499999999999992E-2</v>
      </c>
      <c r="H12" s="7"/>
    </row>
    <row r="13" spans="1:10" ht="15" customHeight="1" x14ac:dyDescent="0.2">
      <c r="A13" s="5" t="s">
        <v>15</v>
      </c>
      <c r="B13" s="5" t="s">
        <v>7</v>
      </c>
      <c r="C13" s="5" t="s">
        <v>9</v>
      </c>
      <c r="D13" s="5" t="str">
        <f t="shared" si="0"/>
        <v>20-741-RP-Restricted</v>
      </c>
      <c r="E13" s="5">
        <v>200</v>
      </c>
      <c r="F13" s="5">
        <v>207</v>
      </c>
      <c r="G13" s="7">
        <f t="shared" si="1"/>
        <v>3.499999999999992E-2</v>
      </c>
      <c r="H13" s="7"/>
    </row>
    <row r="14" spans="1:10" ht="15" customHeight="1" x14ac:dyDescent="0.2">
      <c r="A14" s="5" t="s">
        <v>16</v>
      </c>
      <c r="B14" s="5" t="s">
        <v>11</v>
      </c>
      <c r="C14" s="5" t="s">
        <v>8</v>
      </c>
      <c r="D14" s="5" t="str">
        <f t="shared" si="0"/>
        <v>20-741-XP-Open</v>
      </c>
      <c r="E14" s="5">
        <v>200</v>
      </c>
      <c r="F14" s="5">
        <v>207</v>
      </c>
      <c r="G14" s="7">
        <f t="shared" si="1"/>
        <v>3.499999999999992E-2</v>
      </c>
      <c r="H14" s="7"/>
    </row>
    <row r="15" spans="1:10" ht="15" customHeight="1" x14ac:dyDescent="0.2">
      <c r="A15" s="5" t="s">
        <v>16</v>
      </c>
      <c r="B15" s="5" t="s">
        <v>11</v>
      </c>
      <c r="C15" s="5" t="s">
        <v>9</v>
      </c>
      <c r="D15" s="5" t="str">
        <f t="shared" si="0"/>
        <v>20-741-XP-Restricted</v>
      </c>
      <c r="E15" s="5">
        <v>200</v>
      </c>
      <c r="F15" s="5">
        <v>207</v>
      </c>
      <c r="G15" s="7">
        <f t="shared" si="1"/>
        <v>3.499999999999992E-2</v>
      </c>
      <c r="H15" s="7"/>
    </row>
    <row r="16" spans="1:10" ht="15" customHeight="1" x14ac:dyDescent="0.2">
      <c r="A16" s="5" t="s">
        <v>17</v>
      </c>
      <c r="B16" s="5" t="s">
        <v>18</v>
      </c>
      <c r="C16" s="5" t="s">
        <v>8</v>
      </c>
      <c r="D16" s="5" t="str">
        <f t="shared" si="0"/>
        <v>23-030-Open</v>
      </c>
      <c r="E16" s="5">
        <v>99</v>
      </c>
      <c r="F16" s="5">
        <v>102</v>
      </c>
      <c r="G16" s="7">
        <f t="shared" si="1"/>
        <v>3.0303030303030276E-2</v>
      </c>
      <c r="H16" s="7"/>
    </row>
    <row r="17" spans="1:8" ht="15" customHeight="1" x14ac:dyDescent="0.2">
      <c r="A17" s="5" t="s">
        <v>17</v>
      </c>
      <c r="B17" s="5" t="s">
        <v>18</v>
      </c>
      <c r="C17" s="5" t="s">
        <v>9</v>
      </c>
      <c r="D17" s="5" t="str">
        <f t="shared" si="0"/>
        <v>23-030-Restricted</v>
      </c>
      <c r="E17" s="5">
        <v>126</v>
      </c>
      <c r="F17" s="5">
        <v>132</v>
      </c>
      <c r="G17" s="7">
        <f t="shared" si="1"/>
        <v>4.7619047619047672E-2</v>
      </c>
      <c r="H17" s="7"/>
    </row>
    <row r="18" spans="1:8" ht="15" customHeight="1" x14ac:dyDescent="0.2">
      <c r="A18" s="5" t="s">
        <v>19</v>
      </c>
      <c r="B18" s="5" t="s">
        <v>20</v>
      </c>
      <c r="C18" s="5" t="s">
        <v>8</v>
      </c>
      <c r="D18" s="5" t="str">
        <f t="shared" si="0"/>
        <v>23-030-5-Open</v>
      </c>
      <c r="E18" s="5">
        <v>99</v>
      </c>
      <c r="F18" s="5">
        <v>102</v>
      </c>
      <c r="G18" s="7">
        <f t="shared" si="1"/>
        <v>3.0303030303030276E-2</v>
      </c>
      <c r="H18" s="7"/>
    </row>
    <row r="19" spans="1:8" ht="15" customHeight="1" x14ac:dyDescent="0.2">
      <c r="A19" s="5" t="s">
        <v>19</v>
      </c>
      <c r="B19" s="5" t="s">
        <v>20</v>
      </c>
      <c r="C19" s="5" t="s">
        <v>9</v>
      </c>
      <c r="D19" s="5" t="str">
        <f t="shared" si="0"/>
        <v>23-030-5-Restricted</v>
      </c>
      <c r="E19" s="5">
        <v>126</v>
      </c>
      <c r="F19" s="5">
        <v>132</v>
      </c>
      <c r="G19" s="7">
        <f t="shared" si="1"/>
        <v>4.7619047619047672E-2</v>
      </c>
      <c r="H19" s="7"/>
    </row>
    <row r="20" spans="1:8" ht="15" customHeight="1" x14ac:dyDescent="0.2">
      <c r="A20" s="5" t="s">
        <v>21</v>
      </c>
      <c r="B20" s="5" t="s">
        <v>22</v>
      </c>
      <c r="C20" s="5" t="s">
        <v>22</v>
      </c>
      <c r="D20" s="5" t="str">
        <f t="shared" si="0"/>
        <v>23-030-ICX-N/A</v>
      </c>
      <c r="E20" s="5">
        <v>99</v>
      </c>
      <c r="F20" s="5">
        <v>102</v>
      </c>
      <c r="G20" s="7">
        <f t="shared" si="1"/>
        <v>3.0303030303030276E-2</v>
      </c>
      <c r="H20" s="7"/>
    </row>
    <row r="21" spans="1:8" ht="15" customHeight="1" x14ac:dyDescent="0.2">
      <c r="A21" s="5" t="s">
        <v>23</v>
      </c>
      <c r="B21" s="5" t="s">
        <v>18</v>
      </c>
      <c r="C21" s="5" t="s">
        <v>8</v>
      </c>
      <c r="D21" s="5" t="str">
        <f t="shared" si="0"/>
        <v>23-031-Open</v>
      </c>
      <c r="E21" s="5">
        <v>99</v>
      </c>
      <c r="F21" s="5">
        <v>102</v>
      </c>
      <c r="G21" s="7">
        <f t="shared" si="1"/>
        <v>3.0303030303030276E-2</v>
      </c>
      <c r="H21" s="7"/>
    </row>
    <row r="22" spans="1:8" ht="15" customHeight="1" x14ac:dyDescent="0.2">
      <c r="A22" s="5" t="s">
        <v>23</v>
      </c>
      <c r="B22" s="5" t="s">
        <v>18</v>
      </c>
      <c r="C22" s="5" t="s">
        <v>9</v>
      </c>
      <c r="D22" s="5" t="str">
        <f t="shared" si="0"/>
        <v>23-031-Restricted</v>
      </c>
      <c r="E22" s="5">
        <v>126</v>
      </c>
      <c r="F22" s="5">
        <v>132</v>
      </c>
      <c r="G22" s="7">
        <f t="shared" si="1"/>
        <v>4.7619047619047672E-2</v>
      </c>
      <c r="H22" s="7"/>
    </row>
    <row r="23" spans="1:8" ht="15" customHeight="1" x14ac:dyDescent="0.2">
      <c r="A23" s="5" t="s">
        <v>24</v>
      </c>
      <c r="B23" s="5" t="s">
        <v>20</v>
      </c>
      <c r="C23" s="5" t="s">
        <v>8</v>
      </c>
      <c r="D23" s="5" t="str">
        <f t="shared" si="0"/>
        <v>23-031-5-Open</v>
      </c>
      <c r="E23" s="5">
        <v>99</v>
      </c>
      <c r="F23" s="5">
        <v>102</v>
      </c>
      <c r="G23" s="7">
        <f t="shared" si="1"/>
        <v>3.0303030303030276E-2</v>
      </c>
      <c r="H23" s="7"/>
    </row>
    <row r="24" spans="1:8" ht="15" customHeight="1" x14ac:dyDescent="0.2">
      <c r="A24" s="5" t="s">
        <v>24</v>
      </c>
      <c r="B24" s="5" t="s">
        <v>20</v>
      </c>
      <c r="C24" s="5" t="s">
        <v>9</v>
      </c>
      <c r="D24" s="5" t="str">
        <f t="shared" si="0"/>
        <v>23-031-5-Restricted</v>
      </c>
      <c r="E24" s="5">
        <v>126</v>
      </c>
      <c r="F24" s="5">
        <v>132</v>
      </c>
      <c r="G24" s="7">
        <f t="shared" si="1"/>
        <v>4.7619047619047672E-2</v>
      </c>
      <c r="H24" s="7"/>
    </row>
    <row r="25" spans="1:8" ht="15" customHeight="1" x14ac:dyDescent="0.2">
      <c r="A25" s="5" t="s">
        <v>25</v>
      </c>
      <c r="B25" s="5" t="s">
        <v>7</v>
      </c>
      <c r="C25" s="5" t="s">
        <v>8</v>
      </c>
      <c r="D25" s="5" t="str">
        <f t="shared" si="0"/>
        <v>24-771-RP-Open</v>
      </c>
      <c r="E25" s="5">
        <v>294</v>
      </c>
      <c r="F25" s="5">
        <v>305</v>
      </c>
      <c r="G25" s="7">
        <f t="shared" si="1"/>
        <v>3.7414965986394488E-2</v>
      </c>
      <c r="H25" s="7"/>
    </row>
    <row r="26" spans="1:8" ht="15" customHeight="1" x14ac:dyDescent="0.2">
      <c r="A26" s="5" t="s">
        <v>25</v>
      </c>
      <c r="B26" s="5" t="s">
        <v>7</v>
      </c>
      <c r="C26" s="5" t="s">
        <v>9</v>
      </c>
      <c r="D26" s="5" t="str">
        <f t="shared" si="0"/>
        <v>24-771-RP-Restricted</v>
      </c>
      <c r="E26" s="5">
        <v>294</v>
      </c>
      <c r="F26" s="5">
        <v>305</v>
      </c>
      <c r="G26" s="7">
        <f t="shared" si="1"/>
        <v>3.7414965986394488E-2</v>
      </c>
      <c r="H26" s="7"/>
    </row>
    <row r="27" spans="1:8" ht="15" customHeight="1" x14ac:dyDescent="0.2">
      <c r="A27" s="5" t="s">
        <v>26</v>
      </c>
      <c r="B27" s="5" t="s">
        <v>7</v>
      </c>
      <c r="C27" s="5" t="s">
        <v>8</v>
      </c>
      <c r="D27" s="5" t="str">
        <f t="shared" si="0"/>
        <v>26-119-RP-Open</v>
      </c>
      <c r="E27" s="5">
        <v>300</v>
      </c>
      <c r="F27" s="5">
        <v>312</v>
      </c>
      <c r="G27" s="7">
        <f t="shared" si="1"/>
        <v>4.0000000000000036E-2</v>
      </c>
      <c r="H27" s="7"/>
    </row>
    <row r="28" spans="1:8" ht="15" customHeight="1" x14ac:dyDescent="0.2">
      <c r="A28" s="5" t="s">
        <v>26</v>
      </c>
      <c r="B28" s="5" t="s">
        <v>7</v>
      </c>
      <c r="C28" s="5" t="s">
        <v>9</v>
      </c>
      <c r="D28" s="5" t="str">
        <f t="shared" si="0"/>
        <v>26-119-RP-Restricted</v>
      </c>
      <c r="E28" s="5">
        <v>300</v>
      </c>
      <c r="F28" s="5">
        <v>312</v>
      </c>
      <c r="G28" s="7">
        <f t="shared" si="1"/>
        <v>4.0000000000000036E-2</v>
      </c>
      <c r="H28" s="7"/>
    </row>
    <row r="29" spans="1:8" ht="15" customHeight="1" x14ac:dyDescent="0.2">
      <c r="A29" s="5" t="s">
        <v>27</v>
      </c>
      <c r="B29" s="5" t="s">
        <v>18</v>
      </c>
      <c r="C29" s="5" t="s">
        <v>8</v>
      </c>
      <c r="D29" s="5" t="str">
        <f t="shared" si="0"/>
        <v>30-120-Open</v>
      </c>
      <c r="E29" s="5">
        <v>164</v>
      </c>
      <c r="F29" s="5">
        <v>170</v>
      </c>
      <c r="G29" s="7">
        <f t="shared" si="1"/>
        <v>3.6585365853658569E-2</v>
      </c>
      <c r="H29" s="7"/>
    </row>
    <row r="30" spans="1:8" ht="15" customHeight="1" x14ac:dyDescent="0.2">
      <c r="A30" s="5" t="s">
        <v>27</v>
      </c>
      <c r="B30" s="5" t="s">
        <v>18</v>
      </c>
      <c r="C30" s="5" t="s">
        <v>9</v>
      </c>
      <c r="D30" s="5" t="str">
        <f t="shared" si="0"/>
        <v>30-120-Restricted</v>
      </c>
      <c r="E30" s="5">
        <v>191</v>
      </c>
      <c r="F30" s="5">
        <v>200</v>
      </c>
      <c r="G30" s="7">
        <f t="shared" si="1"/>
        <v>4.7120418848167533E-2</v>
      </c>
      <c r="H30" s="7"/>
    </row>
    <row r="31" spans="1:8" ht="15" customHeight="1" x14ac:dyDescent="0.2">
      <c r="A31" s="5" t="s">
        <v>28</v>
      </c>
      <c r="B31" s="5" t="s">
        <v>20</v>
      </c>
      <c r="C31" s="5" t="s">
        <v>8</v>
      </c>
      <c r="D31" s="5" t="str">
        <f t="shared" si="0"/>
        <v>30-120-5-Open</v>
      </c>
      <c r="E31" s="5">
        <v>164</v>
      </c>
      <c r="F31" s="5">
        <v>170</v>
      </c>
      <c r="G31" s="7">
        <f t="shared" si="1"/>
        <v>3.6585365853658569E-2</v>
      </c>
      <c r="H31" s="7"/>
    </row>
    <row r="32" spans="1:8" ht="15" customHeight="1" x14ac:dyDescent="0.2">
      <c r="A32" s="5" t="s">
        <v>28</v>
      </c>
      <c r="B32" s="5" t="s">
        <v>20</v>
      </c>
      <c r="C32" s="5" t="s">
        <v>9</v>
      </c>
      <c r="D32" s="5" t="str">
        <f t="shared" si="0"/>
        <v>30-120-5-Restricted</v>
      </c>
      <c r="E32" s="5">
        <v>191</v>
      </c>
      <c r="F32" s="5">
        <v>200</v>
      </c>
      <c r="G32" s="7">
        <f t="shared" si="1"/>
        <v>4.7120418848167533E-2</v>
      </c>
      <c r="H32" s="7"/>
    </row>
    <row r="33" spans="1:8" ht="15" customHeight="1" x14ac:dyDescent="0.2">
      <c r="A33" s="5" t="s">
        <v>29</v>
      </c>
      <c r="B33" s="5" t="s">
        <v>18</v>
      </c>
      <c r="C33" s="5" t="s">
        <v>8</v>
      </c>
      <c r="D33" s="5" t="str">
        <f t="shared" si="0"/>
        <v>30-121-Open</v>
      </c>
      <c r="E33" s="5">
        <v>164</v>
      </c>
      <c r="F33" s="5">
        <v>170</v>
      </c>
      <c r="G33" s="7">
        <f t="shared" si="1"/>
        <v>3.6585365853658569E-2</v>
      </c>
      <c r="H33" s="7"/>
    </row>
    <row r="34" spans="1:8" ht="15" customHeight="1" x14ac:dyDescent="0.2">
      <c r="A34" s="5" t="s">
        <v>29</v>
      </c>
      <c r="B34" s="5" t="s">
        <v>18</v>
      </c>
      <c r="C34" s="5" t="s">
        <v>9</v>
      </c>
      <c r="D34" s="5" t="str">
        <f t="shared" si="0"/>
        <v>30-121-Restricted</v>
      </c>
      <c r="E34" s="5">
        <v>191</v>
      </c>
      <c r="F34" s="5">
        <v>200</v>
      </c>
      <c r="G34" s="7">
        <f t="shared" si="1"/>
        <v>4.7120418848167533E-2</v>
      </c>
      <c r="H34" s="7"/>
    </row>
    <row r="35" spans="1:8" ht="15" customHeight="1" x14ac:dyDescent="0.2">
      <c r="A35" s="5" t="s">
        <v>30</v>
      </c>
      <c r="B35" s="5" t="s">
        <v>20</v>
      </c>
      <c r="C35" s="5" t="s">
        <v>8</v>
      </c>
      <c r="D35" s="5" t="str">
        <f t="shared" si="0"/>
        <v>30-121-5-Open</v>
      </c>
      <c r="E35" s="5">
        <v>164</v>
      </c>
      <c r="F35" s="5">
        <v>170</v>
      </c>
      <c r="G35" s="7">
        <f t="shared" si="1"/>
        <v>3.6585365853658569E-2</v>
      </c>
      <c r="H35" s="7"/>
    </row>
    <row r="36" spans="1:8" ht="15" customHeight="1" x14ac:dyDescent="0.2">
      <c r="A36" s="5" t="s">
        <v>30</v>
      </c>
      <c r="B36" s="5" t="s">
        <v>20</v>
      </c>
      <c r="C36" s="5" t="s">
        <v>9</v>
      </c>
      <c r="D36" s="5" t="str">
        <f t="shared" si="0"/>
        <v>30-121-5-Restricted</v>
      </c>
      <c r="E36" s="5">
        <v>191</v>
      </c>
      <c r="F36" s="5">
        <v>200</v>
      </c>
      <c r="G36" s="7">
        <f t="shared" si="1"/>
        <v>4.7120418848167533E-2</v>
      </c>
      <c r="H36" s="7"/>
    </row>
    <row r="37" spans="1:8" ht="15" customHeight="1" x14ac:dyDescent="0.2">
      <c r="A37" s="5" t="s">
        <v>31</v>
      </c>
      <c r="B37" s="5" t="s">
        <v>32</v>
      </c>
      <c r="C37" s="5" t="s">
        <v>22</v>
      </c>
      <c r="D37" s="5" t="str">
        <f t="shared" si="0"/>
        <v>80-033-N/A</v>
      </c>
      <c r="E37" s="5">
        <v>54</v>
      </c>
      <c r="F37" s="5">
        <v>56</v>
      </c>
      <c r="G37" s="7">
        <f t="shared" si="1"/>
        <v>3.7037037037036979E-2</v>
      </c>
      <c r="H37" s="7"/>
    </row>
    <row r="38" spans="1:8" ht="15" customHeight="1" x14ac:dyDescent="0.2">
      <c r="A38" s="5" t="s">
        <v>33</v>
      </c>
      <c r="B38" s="5" t="s">
        <v>22</v>
      </c>
      <c r="C38" s="5" t="s">
        <v>22</v>
      </c>
      <c r="D38" s="5" t="str">
        <f t="shared" si="0"/>
        <v>80-035-N/A</v>
      </c>
      <c r="E38" s="5">
        <v>60</v>
      </c>
      <c r="F38" s="5">
        <v>62</v>
      </c>
      <c r="G38" s="7">
        <f t="shared" si="1"/>
        <v>3.3333333333333437E-2</v>
      </c>
      <c r="H38" s="7"/>
    </row>
    <row r="39" spans="1:8" ht="15" customHeight="1" x14ac:dyDescent="0.2">
      <c r="A39" s="5" t="s">
        <v>34</v>
      </c>
      <c r="B39" s="5" t="s">
        <v>35</v>
      </c>
      <c r="C39" s="5" t="s">
        <v>9</v>
      </c>
      <c r="D39" s="5" t="str">
        <f t="shared" si="0"/>
        <v>80-036-Restricted</v>
      </c>
      <c r="E39" s="5">
        <v>78</v>
      </c>
      <c r="F39" s="5">
        <v>81</v>
      </c>
      <c r="G39" s="7">
        <f t="shared" si="1"/>
        <v>3.8461538461538547E-2</v>
      </c>
      <c r="H39" s="7"/>
    </row>
    <row r="40" spans="1:8" ht="15" customHeight="1" x14ac:dyDescent="0.2">
      <c r="A40" s="5" t="s">
        <v>36</v>
      </c>
      <c r="B40" s="5" t="s">
        <v>35</v>
      </c>
      <c r="C40" s="5" t="s">
        <v>9</v>
      </c>
      <c r="D40" s="5" t="str">
        <f t="shared" si="0"/>
        <v>80-037-Restricted</v>
      </c>
      <c r="E40" s="5">
        <v>113</v>
      </c>
      <c r="F40" s="5">
        <v>118</v>
      </c>
      <c r="G40" s="7">
        <f t="shared" si="1"/>
        <v>4.4247787610619538E-2</v>
      </c>
      <c r="H40" s="7"/>
    </row>
    <row r="41" spans="1:8" ht="15" customHeight="1" x14ac:dyDescent="0.2">
      <c r="A41" s="5" t="s">
        <v>37</v>
      </c>
      <c r="B41" s="5" t="s">
        <v>32</v>
      </c>
      <c r="C41" s="5" t="s">
        <v>22</v>
      </c>
      <c r="D41" s="5" t="str">
        <f t="shared" si="0"/>
        <v>80-043-N/A</v>
      </c>
      <c r="E41" s="5">
        <v>54</v>
      </c>
      <c r="F41" s="5">
        <v>56</v>
      </c>
      <c r="G41" s="7">
        <f t="shared" si="1"/>
        <v>3.7037037037036979E-2</v>
      </c>
      <c r="H41" s="7"/>
    </row>
    <row r="42" spans="1:8" ht="15" customHeight="1" x14ac:dyDescent="0.2">
      <c r="A42" s="5" t="s">
        <v>38</v>
      </c>
      <c r="B42" s="5" t="s">
        <v>35</v>
      </c>
      <c r="C42" s="5" t="s">
        <v>9</v>
      </c>
      <c r="D42" s="5" t="str">
        <f t="shared" si="0"/>
        <v>91-161-Restricted</v>
      </c>
      <c r="E42" s="5">
        <v>126</v>
      </c>
      <c r="F42" s="5">
        <v>132</v>
      </c>
      <c r="G42" s="7">
        <f t="shared" si="1"/>
        <v>4.7619047619047672E-2</v>
      </c>
      <c r="H42" s="7"/>
    </row>
    <row r="43" spans="1:8" ht="15" customHeight="1" x14ac:dyDescent="0.2">
      <c r="A43" s="5" t="s">
        <v>39</v>
      </c>
      <c r="B43" s="5" t="s">
        <v>35</v>
      </c>
      <c r="C43" s="5" t="s">
        <v>9</v>
      </c>
      <c r="D43" s="5" t="str">
        <f t="shared" si="0"/>
        <v>91-162-Restricted</v>
      </c>
      <c r="E43" s="5">
        <v>126</v>
      </c>
      <c r="F43" s="5">
        <v>132</v>
      </c>
      <c r="G43" s="7">
        <f t="shared" si="1"/>
        <v>4.7619047619047672E-2</v>
      </c>
      <c r="H43" s="7"/>
    </row>
    <row r="44" spans="1:8" ht="15" customHeight="1" x14ac:dyDescent="0.2">
      <c r="A44" s="5" t="s">
        <v>40</v>
      </c>
      <c r="B44" s="5" t="s">
        <v>41</v>
      </c>
      <c r="C44" s="5" t="s">
        <v>9</v>
      </c>
      <c r="D44" s="5" t="str">
        <f t="shared" si="0"/>
        <v>91-861-XP-Restricted</v>
      </c>
      <c r="E44" s="5">
        <v>200</v>
      </c>
      <c r="F44" s="5">
        <v>207</v>
      </c>
      <c r="G44" s="7">
        <f t="shared" si="1"/>
        <v>3.499999999999992E-2</v>
      </c>
      <c r="H44" s="7"/>
    </row>
    <row r="45" spans="1:8" ht="15" customHeight="1" x14ac:dyDescent="0.2">
      <c r="A45" s="5" t="s">
        <v>42</v>
      </c>
      <c r="B45" s="5" t="s">
        <v>41</v>
      </c>
      <c r="C45" s="5" t="s">
        <v>9</v>
      </c>
      <c r="D45" s="5" t="str">
        <f t="shared" si="0"/>
        <v>91-862-XP-Restricted</v>
      </c>
      <c r="E45" s="5">
        <v>200</v>
      </c>
      <c r="F45" s="5">
        <v>207</v>
      </c>
      <c r="G45" s="7">
        <f t="shared" si="1"/>
        <v>3.499999999999992E-2</v>
      </c>
      <c r="H45" s="7"/>
    </row>
    <row r="46" spans="1:8" ht="15" customHeight="1" x14ac:dyDescent="0.2">
      <c r="A46" s="5">
        <v>47492846</v>
      </c>
      <c r="B46" s="8" t="s">
        <v>18</v>
      </c>
      <c r="C46" s="8" t="s">
        <v>8</v>
      </c>
      <c r="D46" s="5" t="str">
        <f t="shared" si="0"/>
        <v>47492846-Open</v>
      </c>
      <c r="E46" s="5">
        <v>99</v>
      </c>
      <c r="F46" s="5">
        <v>102</v>
      </c>
      <c r="G46" s="7">
        <f t="shared" si="1"/>
        <v>3.0303030303030276E-2</v>
      </c>
    </row>
    <row r="47" spans="1:8" ht="15" customHeight="1" x14ac:dyDescent="0.2">
      <c r="A47" s="5">
        <v>47492846</v>
      </c>
      <c r="B47" s="8" t="s">
        <v>18</v>
      </c>
      <c r="C47" s="8" t="s">
        <v>9</v>
      </c>
      <c r="D47" s="5" t="str">
        <f t="shared" si="0"/>
        <v>47492846-Restricted</v>
      </c>
      <c r="E47" s="5">
        <v>126</v>
      </c>
      <c r="F47" s="5">
        <v>132</v>
      </c>
      <c r="G47" s="7">
        <f t="shared" si="1"/>
        <v>4.7619047619047672E-2</v>
      </c>
    </row>
    <row r="48" spans="1:8" ht="15" customHeight="1" x14ac:dyDescent="0.2">
      <c r="A48" s="5">
        <v>47492854</v>
      </c>
      <c r="B48" s="8" t="s">
        <v>18</v>
      </c>
      <c r="C48" s="8" t="s">
        <v>8</v>
      </c>
      <c r="D48" s="5" t="str">
        <f t="shared" si="0"/>
        <v>47492854-Open</v>
      </c>
      <c r="E48" s="5">
        <v>99</v>
      </c>
      <c r="F48" s="5">
        <v>102</v>
      </c>
      <c r="G48" s="7">
        <f t="shared" si="1"/>
        <v>3.0303030303030276E-2</v>
      </c>
    </row>
    <row r="49" spans="1:9" ht="15" customHeight="1" x14ac:dyDescent="0.2">
      <c r="A49" s="5">
        <v>47492854</v>
      </c>
      <c r="B49" s="8" t="s">
        <v>18</v>
      </c>
      <c r="C49" s="8" t="s">
        <v>9</v>
      </c>
      <c r="D49" s="5" t="str">
        <f t="shared" si="0"/>
        <v>47492854-Restricted</v>
      </c>
      <c r="E49" s="5">
        <v>126</v>
      </c>
      <c r="F49" s="5">
        <v>132</v>
      </c>
      <c r="G49" s="7">
        <f t="shared" si="1"/>
        <v>4.7619047619047672E-2</v>
      </c>
    </row>
    <row r="50" spans="1:9" ht="15" customHeight="1" x14ac:dyDescent="0.2">
      <c r="A50" s="5">
        <v>47505672</v>
      </c>
      <c r="B50" s="8" t="s">
        <v>11</v>
      </c>
      <c r="C50" s="8" t="s">
        <v>8</v>
      </c>
      <c r="D50" s="5" t="str">
        <f t="shared" si="0"/>
        <v>47505672-Open</v>
      </c>
      <c r="E50" s="5">
        <v>200</v>
      </c>
      <c r="F50" s="5">
        <v>207</v>
      </c>
      <c r="G50" s="7">
        <f t="shared" si="1"/>
        <v>3.499999999999992E-2</v>
      </c>
    </row>
    <row r="51" spans="1:9" ht="15" customHeight="1" x14ac:dyDescent="0.2">
      <c r="A51" s="5">
        <v>47505672</v>
      </c>
      <c r="B51" s="8" t="s">
        <v>11</v>
      </c>
      <c r="C51" s="8" t="s">
        <v>9</v>
      </c>
      <c r="D51" s="5" t="str">
        <f t="shared" si="0"/>
        <v>47505672-Restricted</v>
      </c>
      <c r="E51" s="5">
        <v>200</v>
      </c>
      <c r="F51" s="5">
        <v>207</v>
      </c>
      <c r="G51" s="7">
        <f t="shared" si="1"/>
        <v>3.499999999999992E-2</v>
      </c>
    </row>
    <row r="52" spans="1:9" ht="15" customHeight="1" x14ac:dyDescent="0.2">
      <c r="A52" s="5">
        <v>47505697</v>
      </c>
      <c r="B52" s="8" t="s">
        <v>11</v>
      </c>
      <c r="C52" s="8" t="s">
        <v>8</v>
      </c>
      <c r="D52" s="5" t="str">
        <f t="shared" si="0"/>
        <v>47505697-Open</v>
      </c>
      <c r="E52" s="5">
        <v>200</v>
      </c>
      <c r="F52" s="5">
        <v>207</v>
      </c>
      <c r="G52" s="7">
        <f t="shared" si="1"/>
        <v>3.499999999999992E-2</v>
      </c>
    </row>
    <row r="53" spans="1:9" ht="15" customHeight="1" x14ac:dyDescent="0.2">
      <c r="A53" s="5">
        <v>47505697</v>
      </c>
      <c r="B53" s="8" t="s">
        <v>11</v>
      </c>
      <c r="C53" s="8" t="s">
        <v>9</v>
      </c>
      <c r="D53" s="5" t="str">
        <f t="shared" si="0"/>
        <v>47505697-Restricted</v>
      </c>
      <c r="E53" s="5">
        <v>200</v>
      </c>
      <c r="F53" s="5">
        <v>207</v>
      </c>
      <c r="G53" s="7">
        <f t="shared" si="1"/>
        <v>3.499999999999992E-2</v>
      </c>
    </row>
    <row r="54" spans="1:9" ht="15" customHeight="1" x14ac:dyDescent="0.2">
      <c r="A54" s="5">
        <v>47580487</v>
      </c>
      <c r="B54" s="8" t="s">
        <v>18</v>
      </c>
      <c r="C54" s="8" t="s">
        <v>8</v>
      </c>
      <c r="D54" s="5" t="str">
        <f t="shared" si="0"/>
        <v>47580487-Open</v>
      </c>
      <c r="E54" s="5">
        <v>64</v>
      </c>
      <c r="F54" s="5">
        <v>65</v>
      </c>
      <c r="G54" s="7">
        <f t="shared" si="1"/>
        <v>1.5625E-2</v>
      </c>
    </row>
    <row r="55" spans="1:9" ht="15" customHeight="1" x14ac:dyDescent="0.2">
      <c r="A55" s="5">
        <v>47580487</v>
      </c>
      <c r="B55" s="8" t="s">
        <v>18</v>
      </c>
      <c r="C55" s="8" t="s">
        <v>9</v>
      </c>
      <c r="D55" s="5" t="str">
        <f t="shared" si="0"/>
        <v>47580487-Restricted</v>
      </c>
      <c r="E55" s="5">
        <v>91</v>
      </c>
      <c r="F55" s="5">
        <v>95</v>
      </c>
      <c r="G55" s="7">
        <f t="shared" si="1"/>
        <v>4.3956043956044022E-2</v>
      </c>
    </row>
    <row r="56" spans="1:9" ht="15" customHeight="1" x14ac:dyDescent="0.2">
      <c r="A56" s="5">
        <v>47580488</v>
      </c>
      <c r="B56" s="8" t="s">
        <v>18</v>
      </c>
      <c r="C56" s="8" t="s">
        <v>8</v>
      </c>
      <c r="D56" s="5" t="str">
        <f t="shared" si="0"/>
        <v>47580488-Open</v>
      </c>
      <c r="E56" s="5">
        <v>64</v>
      </c>
      <c r="F56" s="5">
        <v>65</v>
      </c>
      <c r="G56" s="7">
        <f t="shared" si="1"/>
        <v>1.5625E-2</v>
      </c>
    </row>
    <row r="57" spans="1:9" ht="15" customHeight="1" x14ac:dyDescent="0.2">
      <c r="A57" s="5">
        <v>47580488</v>
      </c>
      <c r="B57" s="8" t="s">
        <v>18</v>
      </c>
      <c r="C57" s="8" t="s">
        <v>9</v>
      </c>
      <c r="D57" s="5" t="str">
        <f t="shared" si="0"/>
        <v>47580488-Restricted</v>
      </c>
      <c r="E57" s="5">
        <v>91</v>
      </c>
      <c r="F57" s="5">
        <v>95</v>
      </c>
      <c r="G57" s="7">
        <f t="shared" si="1"/>
        <v>4.3956043956044022E-2</v>
      </c>
      <c r="I57" s="5">
        <f>E57*1.04</f>
        <v>94.64</v>
      </c>
    </row>
    <row r="58" spans="1:9" ht="15" customHeight="1" x14ac:dyDescent="0.2">
      <c r="A58" s="5">
        <v>47580489</v>
      </c>
      <c r="B58" s="8" t="s">
        <v>11</v>
      </c>
      <c r="C58" s="8" t="s">
        <v>8</v>
      </c>
      <c r="D58" s="5" t="str">
        <f t="shared" si="0"/>
        <v>47580489-Open</v>
      </c>
      <c r="E58" s="5">
        <v>165</v>
      </c>
      <c r="F58" s="5">
        <v>170</v>
      </c>
      <c r="G58" s="7">
        <f t="shared" si="1"/>
        <v>3.0303030303030276E-2</v>
      </c>
    </row>
    <row r="59" spans="1:9" ht="15" customHeight="1" x14ac:dyDescent="0.2">
      <c r="A59" s="5">
        <v>47580489</v>
      </c>
      <c r="B59" s="8" t="s">
        <v>11</v>
      </c>
      <c r="C59" s="8" t="s">
        <v>9</v>
      </c>
      <c r="D59" s="5" t="str">
        <f t="shared" si="0"/>
        <v>47580489-Restricted</v>
      </c>
      <c r="E59" s="5">
        <v>165</v>
      </c>
      <c r="F59" s="5">
        <v>170</v>
      </c>
      <c r="G59" s="7">
        <f t="shared" si="1"/>
        <v>3.0303030303030276E-2</v>
      </c>
    </row>
    <row r="60" spans="1:9" ht="15" customHeight="1" x14ac:dyDescent="0.2">
      <c r="A60" s="5">
        <v>47580490</v>
      </c>
      <c r="B60" s="8" t="s">
        <v>11</v>
      </c>
      <c r="C60" s="8" t="s">
        <v>8</v>
      </c>
      <c r="D60" s="5" t="str">
        <f t="shared" si="0"/>
        <v>47580490-Open</v>
      </c>
      <c r="E60" s="5">
        <v>165</v>
      </c>
      <c r="F60" s="5">
        <v>170</v>
      </c>
      <c r="G60" s="7">
        <f t="shared" si="1"/>
        <v>3.0303030303030276E-2</v>
      </c>
    </row>
    <row r="61" spans="1:9" ht="15" customHeight="1" x14ac:dyDescent="0.2">
      <c r="A61" s="5">
        <v>47580490</v>
      </c>
      <c r="B61" s="8" t="s">
        <v>11</v>
      </c>
      <c r="C61" s="8" t="s">
        <v>9</v>
      </c>
      <c r="D61" s="5" t="str">
        <f t="shared" si="0"/>
        <v>47580490-Restricted</v>
      </c>
      <c r="E61" s="5">
        <v>165</v>
      </c>
      <c r="F61" s="5">
        <v>170</v>
      </c>
      <c r="G61" s="7">
        <f t="shared" si="1"/>
        <v>3.0303030303030276E-2</v>
      </c>
    </row>
  </sheetData>
  <conditionalFormatting sqref="F2:F5">
    <cfRule type="cellIs" dxfId="11" priority="12" stopIfTrue="1" operator="notEqual">
      <formula>#REF!</formula>
    </cfRule>
    <cfRule type="cellIs" dxfId="10" priority="11" stopIfTrue="1" operator="equal">
      <formula>#REF!</formula>
    </cfRule>
    <cfRule type="cellIs" dxfId="9" priority="10" stopIfTrue="1" operator="notEqual">
      <formula>#REF!</formula>
    </cfRule>
    <cfRule type="cellIs" dxfId="8" priority="9" stopIfTrue="1" operator="equal">
      <formula>#REF!</formula>
    </cfRule>
  </conditionalFormatting>
  <conditionalFormatting sqref="F2:F45">
    <cfRule type="cellIs" dxfId="7" priority="5" stopIfTrue="1" operator="equal">
      <formula>#REF!</formula>
    </cfRule>
    <cfRule type="cellIs" dxfId="6" priority="6" stopIfTrue="1" operator="notEqual">
      <formula>#REF!</formula>
    </cfRule>
    <cfRule type="cellIs" dxfId="5" priority="7" stopIfTrue="1" operator="equal">
      <formula>#REF!</formula>
    </cfRule>
    <cfRule type="cellIs" dxfId="4" priority="8" stopIfTrue="1" operator="notEqual">
      <formula>#REF!</formula>
    </cfRule>
  </conditionalFormatting>
  <conditionalFormatting sqref="F3">
    <cfRule type="cellIs" dxfId="3" priority="4" stopIfTrue="1" operator="notEqual">
      <formula>#REF!</formula>
    </cfRule>
    <cfRule type="cellIs" dxfId="2" priority="3" stopIfTrue="1" operator="equal">
      <formula>#REF!</formula>
    </cfRule>
    <cfRule type="cellIs" dxfId="1" priority="2" stopIfTrue="1" operator="notEqual">
      <formula>#REF!</formula>
    </cfRule>
    <cfRule type="cellIs" dxfId="0" priority="1" stopIfTrue="1" operator="equal">
      <formula>#REF!</formula>
    </cfRule>
  </conditionalFormatting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CYL_IC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2023-11-06T16:35:32Z</dcterms:created>
  <dcterms:modified xsi:type="dcterms:W3CDTF">2023-11-08T21:51:15Z</dcterms:modified>
</cp:coreProperties>
</file>